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410" windowHeight="10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'Sheet1'!$A$1:$M$32</definedName>
  </definedNames>
  <calcPr fullCalcOnLoad="1"/>
</workbook>
</file>

<file path=xl/sharedStrings.xml><?xml version="1.0" encoding="utf-8"?>
<sst xmlns="http://schemas.openxmlformats.org/spreadsheetml/2006/main" count="206" uniqueCount="161">
  <si>
    <t>S. L. GIMBEL FOUNDATION FUND</t>
  </si>
  <si>
    <t>at The Community Foundation serving Riverside and San Bernardino Counties</t>
  </si>
  <si>
    <t>Organization</t>
  </si>
  <si>
    <t>Program Name/Purpose of Grant Request</t>
  </si>
  <si>
    <t xml:space="preserve"> Interest Area</t>
  </si>
  <si>
    <t>Requested Amount</t>
  </si>
  <si>
    <t>Contact Name</t>
  </si>
  <si>
    <t>Email; Phone Number</t>
  </si>
  <si>
    <t>New</t>
  </si>
  <si>
    <t>Education</t>
  </si>
  <si>
    <t>Human Dignity</t>
  </si>
  <si>
    <t>US Target Region</t>
  </si>
  <si>
    <t>Inter-national Target Region</t>
  </si>
  <si>
    <t>Celia's Comments</t>
  </si>
  <si>
    <t>Comments</t>
  </si>
  <si>
    <t xml:space="preserve"> Status</t>
  </si>
  <si>
    <t>Health</t>
  </si>
  <si>
    <t>2013 Organization Budget</t>
  </si>
  <si>
    <t>2013 % Admin.</t>
  </si>
  <si>
    <t>2011 % Admin. (per 990)</t>
  </si>
  <si>
    <t>Award Amount</t>
  </si>
  <si>
    <t xml:space="preserve"> </t>
  </si>
  <si>
    <t>TOTAL</t>
  </si>
  <si>
    <t>Jane Flanagan, Dev.</t>
  </si>
  <si>
    <t>jflanagan@hcifoundation.org</t>
  </si>
  <si>
    <t xml:space="preserve">Barren River Area Safe Space, Inc. </t>
  </si>
  <si>
    <t xml:space="preserve">Financial empowerment for homeless through job readiness, placement, and safe housing </t>
  </si>
  <si>
    <t>Kentucky</t>
  </si>
  <si>
    <t>2012 grantee-$25,000</t>
  </si>
  <si>
    <t>Blue Grass Community Foundation</t>
  </si>
  <si>
    <t>Create a green public gathering space in North Limestone Lexington community</t>
  </si>
  <si>
    <t>2012 grantee - $25,000</t>
  </si>
  <si>
    <t>Burlington Transitional Living Center</t>
  </si>
  <si>
    <t xml:space="preserve">Provide individuals the necessary items to improve the overall quality of their life </t>
  </si>
  <si>
    <t xml:space="preserve">Wisconsin </t>
  </si>
  <si>
    <t>2012 grantee - $15,000</t>
  </si>
  <si>
    <t>Center for Victims of Torture</t>
  </si>
  <si>
    <t>Provide counseling to women who are torture survivors living in Nairobi, Kenya</t>
  </si>
  <si>
    <t>Children Dance Foundation</t>
  </si>
  <si>
    <t xml:space="preserve">Dance education programs for children through community partnership and school touring </t>
  </si>
  <si>
    <t>Alabama</t>
  </si>
  <si>
    <t>Coachella Valley Housing Coalition</t>
  </si>
  <si>
    <t>California</t>
  </si>
  <si>
    <t xml:space="preserve">An afterschool program for very low-income children to provide tutoring and additional supplemental help </t>
  </si>
  <si>
    <t>East Bay Center for the Performing Arts</t>
  </si>
  <si>
    <t>Emmaus House</t>
  </si>
  <si>
    <t>Operational funding to support the program</t>
  </si>
  <si>
    <t>Patrice Kuerschner, ED</t>
  </si>
  <si>
    <t>patricek@emmaushouse.net</t>
  </si>
  <si>
    <t>Cristen Chaffee, DO</t>
  </si>
  <si>
    <t>cchaffeedirector@gmail.com</t>
  </si>
  <si>
    <t>Lee Alcott, ED</t>
  </si>
  <si>
    <t>lalcott@barrenriverareasafespace.com</t>
  </si>
  <si>
    <t>Emily Newick, COO</t>
  </si>
  <si>
    <t>enewick@cureblindness.org</t>
  </si>
  <si>
    <t>Charlene Smith, Dev</t>
  </si>
  <si>
    <t>Charlene.smith@eastbaycenter.org</t>
  </si>
  <si>
    <t>Celina Miller</t>
  </si>
  <si>
    <t>cmiller@cvhc.org</t>
  </si>
  <si>
    <t>Blakely Cottle, Dev</t>
  </si>
  <si>
    <t>blakely@childrensdancefoundation.org</t>
  </si>
  <si>
    <t>Suzanne Pearl</t>
  </si>
  <si>
    <t>spearl@cvt.org</t>
  </si>
  <si>
    <t>Barbara Fischer</t>
  </si>
  <si>
    <t>bfischer@bgcf.org</t>
  </si>
  <si>
    <t>Hospice of San Luis Obispo County</t>
  </si>
  <si>
    <t>Funding for support services for individuals with life limiting/terminal illness without finances for respite care, counseling and education</t>
  </si>
  <si>
    <t>Kris Kington-Barker</t>
  </si>
  <si>
    <t>kriskington@hospiceslo.org</t>
  </si>
  <si>
    <t>Inside the Outdoors Foundation</t>
  </si>
  <si>
    <t xml:space="preserve">Classroom programs to train teachers to positively impact additional students with environmental sicence </t>
  </si>
  <si>
    <t>Lori Kiesser, Dev</t>
  </si>
  <si>
    <t>lkiesser@ocde.us</t>
  </si>
  <si>
    <t>Jovenes, Inc.</t>
  </si>
  <si>
    <t>Program support for Permanent Supportive Housing Operations</t>
  </si>
  <si>
    <t>Lifestyles of Maryland Foundation, Inc.</t>
  </si>
  <si>
    <t>Provide emergency and transitional housing services for women and children</t>
  </si>
  <si>
    <t>Maryland</t>
  </si>
  <si>
    <t>Corae Young, Asst Dir</t>
  </si>
  <si>
    <t>cyound@lifestylesofmd.org</t>
  </si>
  <si>
    <t>Los Angeles Christian Health Centers</t>
  </si>
  <si>
    <t>Fund dental equipment and supplies for LACHC's new pediatric dental program</t>
  </si>
  <si>
    <t>Teresa Antelo</t>
  </si>
  <si>
    <t>tantelo@lachc.com</t>
  </si>
  <si>
    <t>McPherson Magnet Education Foundation</t>
  </si>
  <si>
    <t>Fund Apple TV's, iPads, and training for teachers and to provide the 3rd grade with 3 sets of 8 iPads for learning</t>
  </si>
  <si>
    <t>Cheryl Robertson</t>
  </si>
  <si>
    <t>crobertson@orangeusd.org</t>
  </si>
  <si>
    <t>National Relief Charities</t>
  </si>
  <si>
    <t>Purchase a mobile processing unit to enhance production of local foods grown on rual, remote American Indian reservations</t>
  </si>
  <si>
    <t xml:space="preserve">South Dakota </t>
  </si>
  <si>
    <t>Laura Schad</t>
  </si>
  <si>
    <t>lschad@nrc1.org</t>
  </si>
  <si>
    <t>New Beginnings for Animals</t>
  </si>
  <si>
    <t>To fund an affordable spay/neuter program for pets of low-income and homeless residents</t>
  </si>
  <si>
    <t>Animal Protection</t>
  </si>
  <si>
    <t>Lorie Armbruster, VP</t>
  </si>
  <si>
    <t>lambruster@cox.net</t>
  </si>
  <si>
    <t>Opportunity International</t>
  </si>
  <si>
    <t>Equipping small-scale farmers to harness the full potential of their crops to increase production</t>
  </si>
  <si>
    <t>2012 grantee - $50,000</t>
  </si>
  <si>
    <t>Greg Roth, Dev</t>
  </si>
  <si>
    <t>groth@opportunity.org</t>
  </si>
  <si>
    <t>Riverside Land Conservancy</t>
  </si>
  <si>
    <t>Park Master Plan will serve as a vision and guidance document for future park development</t>
  </si>
  <si>
    <t>Environment</t>
  </si>
  <si>
    <t>Gail Egenes,ED</t>
  </si>
  <si>
    <t>gegenes@riversidelandconservancy.org</t>
  </si>
  <si>
    <t>Seniors in Service of Tampa Bay, Inc.</t>
  </si>
  <si>
    <t>Provide at-risk, low-income seniors with homemaker and companionship services</t>
  </si>
  <si>
    <t>Florida</t>
  </si>
  <si>
    <t>Tammy Criollo, CEO</t>
  </si>
  <si>
    <t>tcriollo@seniorsinservice.org</t>
  </si>
  <si>
    <t>St. Joseph Hospital of Orange</t>
  </si>
  <si>
    <t>Patient education available to chronic kidney disease patients</t>
  </si>
  <si>
    <t>Tony Messana, ED</t>
  </si>
  <si>
    <t>anthony.messana@stjoe.org</t>
  </si>
  <si>
    <t>The Family Center, Inc</t>
  </si>
  <si>
    <t>Ehance direct services to victims to empower them to self-sufficiency</t>
  </si>
  <si>
    <t>Gracie Gonner, ED</t>
  </si>
  <si>
    <t>ggonner0614@yahoo.com</t>
  </si>
  <si>
    <t>The Mexican Museum</t>
  </si>
  <si>
    <t>David de la Torre, CEO</t>
  </si>
  <si>
    <t>ddelatorre@mexicanmuseum.org</t>
  </si>
  <si>
    <t>Trees, Water &amp; People</t>
  </si>
  <si>
    <t>Restore natural environments in Haiti while reinforcing local economies and improving livelihoods</t>
  </si>
  <si>
    <t>Heather Herrell, Dev</t>
  </si>
  <si>
    <t>heather@treeswaterpeople.org</t>
  </si>
  <si>
    <t>Turrill Transitional Assistance, Inc.</t>
  </si>
  <si>
    <t>Providing treatment &amp; services with day care in cooperation with the Veterans Admn, Loma Linda VA Hospt</t>
  </si>
  <si>
    <t>Thomas Kanavos, CEO</t>
  </si>
  <si>
    <t>tom.kanavos@t-t-ap.org</t>
  </si>
  <si>
    <t>Williamson County Crisis Center</t>
  </si>
  <si>
    <t>Providing individuals experiencing family and sexual violence with support and services</t>
  </si>
  <si>
    <t>Texas</t>
  </si>
  <si>
    <t>Melinda Biggs, Dev</t>
  </si>
  <si>
    <t>Melinda.biggs@hopealliancetx.org</t>
  </si>
  <si>
    <t>Cataract event to train local eye care teams in high-volume, high-quality cataract delivery</t>
  </si>
  <si>
    <t>Himalayan Cataract Project</t>
  </si>
  <si>
    <t>Maintain and enhance core programs i.e., exhibitions, student tours, Family Sundays</t>
  </si>
  <si>
    <t xml:space="preserve">HIV/Hepatitis/Substance Abuse Prevention/New Immigrants programs serving incarcerated individuals </t>
  </si>
  <si>
    <t>Kenya</t>
  </si>
  <si>
    <t xml:space="preserve">2011-$15,000; 2012 -$15,000 </t>
  </si>
  <si>
    <t>2012-$25,000</t>
  </si>
  <si>
    <t>CONTACT</t>
  </si>
  <si>
    <t>Ethiopia</t>
  </si>
  <si>
    <t>2012-$24,000</t>
  </si>
  <si>
    <t>Costa Mesa, California</t>
  </si>
  <si>
    <t>2012 -$20,000</t>
  </si>
  <si>
    <t>EVALUATION</t>
  </si>
  <si>
    <t>FIX BUDGET PAGE</t>
  </si>
  <si>
    <t>2012 -$25,000</t>
  </si>
  <si>
    <t>Orange, California</t>
  </si>
  <si>
    <t>CONTACT 990</t>
  </si>
  <si>
    <t>2012 -$10,000</t>
  </si>
  <si>
    <t>Laguna, California</t>
  </si>
  <si>
    <t>Ghana, Rwanda, etc.</t>
  </si>
  <si>
    <t xml:space="preserve">Arizona </t>
  </si>
  <si>
    <t>2012 - $50,000</t>
  </si>
  <si>
    <t>Haiti</t>
  </si>
  <si>
    <t>2013 Grantees - 4th Docket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</si>
</sst>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%"/>
    <numFmt numFmtId="172" formatCode="0.000%"/>
    <numFmt numFmtId="173" formatCode="_([$$-409]* #,##0.00_);_([$$-409]* \(#,##0.00\);_([$$-409]* &quot;-&quot;??_);_(@_)"/>
  </numFmts>
  <fonts count="4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6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6" fillId="0" borderId="10" xfId="53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6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6" fontId="0" fillId="0" borderId="10" xfId="0" applyNumberFormat="1" applyFont="1" applyBorder="1" applyAlignment="1">
      <alignment/>
    </xf>
    <xf numFmtId="171" fontId="0" fillId="0" borderId="10" xfId="0" applyNumberFormat="1" applyBorder="1" applyAlignment="1">
      <alignment wrapText="1"/>
    </xf>
    <xf numFmtId="171" fontId="0" fillId="0" borderId="10" xfId="0" applyNumberFormat="1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0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6" fillId="0" borderId="0" xfId="53" applyBorder="1" applyAlignment="1" applyProtection="1">
      <alignment/>
      <protection/>
    </xf>
    <xf numFmtId="3" fontId="0" fillId="0" borderId="10" xfId="0" applyNumberFormat="1" applyFont="1" applyBorder="1" applyAlignment="1">
      <alignment wrapText="1"/>
    </xf>
    <xf numFmtId="0" fontId="6" fillId="0" borderId="10" xfId="53" applyBorder="1" applyAlignment="1" applyProtection="1">
      <alignment wrapText="1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6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 wrapText="1"/>
    </xf>
    <xf numFmtId="6" fontId="0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 wrapText="1"/>
    </xf>
    <xf numFmtId="0" fontId="6" fillId="33" borderId="10" xfId="53" applyFill="1" applyBorder="1" applyAlignment="1" applyProtection="1">
      <alignment/>
      <protection/>
    </xf>
    <xf numFmtId="0" fontId="0" fillId="33" borderId="0" xfId="0" applyFill="1" applyAlignment="1">
      <alignment/>
    </xf>
    <xf numFmtId="9" fontId="0" fillId="33" borderId="10" xfId="0" applyNumberForma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lcott@barrenriverareasafespace.com" TargetMode="External" /><Relationship Id="rId2" Type="http://schemas.openxmlformats.org/officeDocument/2006/relationships/hyperlink" Target="mailto:bfischer@bgcf.org" TargetMode="External" /><Relationship Id="rId3" Type="http://schemas.openxmlformats.org/officeDocument/2006/relationships/hyperlink" Target="mailto:cchaffeedirector@gmail.com" TargetMode="External" /><Relationship Id="rId4" Type="http://schemas.openxmlformats.org/officeDocument/2006/relationships/hyperlink" Target="mailto:spearl@cvt.org" TargetMode="External" /><Relationship Id="rId5" Type="http://schemas.openxmlformats.org/officeDocument/2006/relationships/hyperlink" Target="mailto:blakely@childrensdancefoundation.org" TargetMode="External" /><Relationship Id="rId6" Type="http://schemas.openxmlformats.org/officeDocument/2006/relationships/hyperlink" Target="mailto:cmiller@cvhc.org" TargetMode="External" /><Relationship Id="rId7" Type="http://schemas.openxmlformats.org/officeDocument/2006/relationships/hyperlink" Target="mailto:Charlene.smith@eastbaycenter.org" TargetMode="External" /><Relationship Id="rId8" Type="http://schemas.openxmlformats.org/officeDocument/2006/relationships/hyperlink" Target="mailto:patricek@emmaushouse.net" TargetMode="External" /><Relationship Id="rId9" Type="http://schemas.openxmlformats.org/officeDocument/2006/relationships/hyperlink" Target="mailto:enewick@cureblindness.org" TargetMode="External" /><Relationship Id="rId10" Type="http://schemas.openxmlformats.org/officeDocument/2006/relationships/hyperlink" Target="mailto:kriskington@hospiceslo.org" TargetMode="External" /><Relationship Id="rId11" Type="http://schemas.openxmlformats.org/officeDocument/2006/relationships/hyperlink" Target="mailto:lkiesser@ocde.us" TargetMode="External" /><Relationship Id="rId12" Type="http://schemas.openxmlformats.org/officeDocument/2006/relationships/hyperlink" Target="mailto:cyound@lifestylesofmd.org" TargetMode="External" /><Relationship Id="rId13" Type="http://schemas.openxmlformats.org/officeDocument/2006/relationships/hyperlink" Target="mailto:tantelo@lachc.com" TargetMode="External" /><Relationship Id="rId14" Type="http://schemas.openxmlformats.org/officeDocument/2006/relationships/hyperlink" Target="mailto:crobertson@orangeusd.org" TargetMode="External" /><Relationship Id="rId15" Type="http://schemas.openxmlformats.org/officeDocument/2006/relationships/hyperlink" Target="mailto:lschad@nrc1.org" TargetMode="External" /><Relationship Id="rId16" Type="http://schemas.openxmlformats.org/officeDocument/2006/relationships/hyperlink" Target="mailto:lambruster@cox.net" TargetMode="External" /><Relationship Id="rId17" Type="http://schemas.openxmlformats.org/officeDocument/2006/relationships/hyperlink" Target="mailto:groth@opportunity.org" TargetMode="External" /><Relationship Id="rId18" Type="http://schemas.openxmlformats.org/officeDocument/2006/relationships/hyperlink" Target="mailto:gegenes@riversidelandconservancy.org" TargetMode="External" /><Relationship Id="rId19" Type="http://schemas.openxmlformats.org/officeDocument/2006/relationships/hyperlink" Target="mailto:tcriollo@seniorsinservice.org" TargetMode="External" /><Relationship Id="rId20" Type="http://schemas.openxmlformats.org/officeDocument/2006/relationships/hyperlink" Target="mailto:anthony.messana@stjoe.org" TargetMode="External" /><Relationship Id="rId21" Type="http://schemas.openxmlformats.org/officeDocument/2006/relationships/hyperlink" Target="mailto:jflanagan@hcifoundation.org" TargetMode="External" /><Relationship Id="rId22" Type="http://schemas.openxmlformats.org/officeDocument/2006/relationships/hyperlink" Target="mailto:ggonner0614@yahoo.com" TargetMode="External" /><Relationship Id="rId23" Type="http://schemas.openxmlformats.org/officeDocument/2006/relationships/hyperlink" Target="mailto:ddelatorre@mexicanmuseum.org" TargetMode="External" /><Relationship Id="rId24" Type="http://schemas.openxmlformats.org/officeDocument/2006/relationships/hyperlink" Target="mailto:heather@treeswaterpeople.org" TargetMode="External" /><Relationship Id="rId25" Type="http://schemas.openxmlformats.org/officeDocument/2006/relationships/hyperlink" Target="mailto:tom.kanavos@t-t-ap.org" TargetMode="External" /><Relationship Id="rId26" Type="http://schemas.openxmlformats.org/officeDocument/2006/relationships/hyperlink" Target="mailto:Melinda.biggs@hopealliancetx.org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Layout" workbookViewId="0" topLeftCell="A27">
      <selection activeCell="A28" sqref="A28:IV28"/>
    </sheetView>
  </sheetViews>
  <sheetFormatPr defaultColWidth="9.140625" defaultRowHeight="12.75"/>
  <cols>
    <col min="1" max="1" width="0.13671875" style="0" customWidth="1"/>
    <col min="2" max="2" width="16.00390625" style="11" customWidth="1"/>
    <col min="3" max="3" width="26.28125" style="11" customWidth="1"/>
    <col min="4" max="4" width="10.7109375" style="11" customWidth="1"/>
    <col min="5" max="5" width="9.140625" style="11" customWidth="1"/>
    <col min="6" max="6" width="11.57421875" style="11" customWidth="1"/>
    <col min="7" max="7" width="9.7109375" style="11" customWidth="1"/>
    <col min="8" max="8" width="12.7109375" style="0" customWidth="1"/>
    <col min="9" max="10" width="8.7109375" style="11" hidden="1" customWidth="1"/>
    <col min="11" max="11" width="11.28125" style="22" customWidth="1"/>
    <col min="12" max="12" width="49.7109375" style="11" hidden="1" customWidth="1"/>
    <col min="13" max="13" width="10.57421875" style="11" customWidth="1"/>
    <col min="14" max="14" width="39.28125" style="11" customWidth="1"/>
    <col min="15" max="15" width="19.421875" style="11" customWidth="1"/>
    <col min="16" max="16" width="35.28125" style="0" customWidth="1"/>
  </cols>
  <sheetData>
    <row r="1" spans="1:15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8"/>
      <c r="N1" s="18"/>
      <c r="O1" s="1"/>
    </row>
    <row r="2" spans="1:16" ht="18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8"/>
      <c r="N2" s="18"/>
      <c r="O2" s="1"/>
      <c r="P2" s="2"/>
    </row>
    <row r="3" spans="1:16" ht="18.75" customHeight="1">
      <c r="A3" s="52" t="s">
        <v>160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"/>
      <c r="N3" s="3"/>
      <c r="O3" s="4"/>
      <c r="P3" s="5"/>
    </row>
    <row r="4" spans="1:16" ht="18.75">
      <c r="A4" s="6"/>
      <c r="B4" s="3"/>
      <c r="C4" s="3"/>
      <c r="D4" s="3"/>
      <c r="E4" s="3"/>
      <c r="F4" s="3"/>
      <c r="G4" s="3"/>
      <c r="H4" s="7"/>
      <c r="I4" s="7"/>
      <c r="J4" s="7"/>
      <c r="K4" s="31"/>
      <c r="L4" s="3"/>
      <c r="M4" s="3"/>
      <c r="N4" s="3"/>
      <c r="O4" s="4"/>
      <c r="P4" s="5"/>
    </row>
    <row r="5" spans="1:17" ht="57">
      <c r="A5" s="12"/>
      <c r="B5" s="8" t="s">
        <v>2</v>
      </c>
      <c r="C5" s="8" t="s">
        <v>3</v>
      </c>
      <c r="D5" s="8" t="s">
        <v>11</v>
      </c>
      <c r="E5" s="8" t="s">
        <v>12</v>
      </c>
      <c r="F5" s="8" t="s">
        <v>4</v>
      </c>
      <c r="G5" s="8" t="s">
        <v>15</v>
      </c>
      <c r="H5" s="9" t="s">
        <v>17</v>
      </c>
      <c r="I5" s="9" t="s">
        <v>18</v>
      </c>
      <c r="J5" s="9" t="s">
        <v>19</v>
      </c>
      <c r="K5" s="8" t="s">
        <v>5</v>
      </c>
      <c r="L5" s="8" t="s">
        <v>13</v>
      </c>
      <c r="M5" s="19" t="s">
        <v>20</v>
      </c>
      <c r="N5" s="19" t="s">
        <v>14</v>
      </c>
      <c r="O5" s="10" t="s">
        <v>6</v>
      </c>
      <c r="P5" s="8" t="s">
        <v>7</v>
      </c>
      <c r="Q5" s="23" t="s">
        <v>21</v>
      </c>
    </row>
    <row r="6" spans="1:16" ht="50.25" customHeight="1">
      <c r="A6" s="13">
        <v>1</v>
      </c>
      <c r="B6" s="21" t="s">
        <v>25</v>
      </c>
      <c r="C6" s="21" t="s">
        <v>26</v>
      </c>
      <c r="D6" s="21" t="s">
        <v>27</v>
      </c>
      <c r="E6" s="14"/>
      <c r="F6" s="14" t="s">
        <v>10</v>
      </c>
      <c r="G6" s="21" t="s">
        <v>28</v>
      </c>
      <c r="H6" s="15">
        <v>1794700</v>
      </c>
      <c r="I6" s="28">
        <v>0.18</v>
      </c>
      <c r="J6" s="16">
        <v>0.18</v>
      </c>
      <c r="K6" s="27">
        <v>25000</v>
      </c>
      <c r="L6" s="14"/>
      <c r="M6" s="36">
        <v>25000</v>
      </c>
      <c r="N6" s="14"/>
      <c r="O6" s="21" t="s">
        <v>51</v>
      </c>
      <c r="P6" s="17" t="s">
        <v>52</v>
      </c>
    </row>
    <row r="7" spans="1:16" s="22" customFormat="1" ht="39" customHeight="1">
      <c r="A7" s="24">
        <v>2</v>
      </c>
      <c r="B7" s="21" t="s">
        <v>29</v>
      </c>
      <c r="C7" s="21" t="s">
        <v>30</v>
      </c>
      <c r="D7" s="21" t="s">
        <v>27</v>
      </c>
      <c r="E7" s="21"/>
      <c r="F7" s="21" t="s">
        <v>105</v>
      </c>
      <c r="G7" s="25" t="s">
        <v>31</v>
      </c>
      <c r="H7" s="27">
        <v>1027390</v>
      </c>
      <c r="I7" s="29">
        <v>0.1</v>
      </c>
      <c r="J7" s="30">
        <v>0.1</v>
      </c>
      <c r="K7" s="27">
        <v>25000</v>
      </c>
      <c r="L7" s="21"/>
      <c r="M7" s="26">
        <v>25000</v>
      </c>
      <c r="N7" s="21"/>
      <c r="O7" s="21" t="s">
        <v>63</v>
      </c>
      <c r="P7" s="17" t="s">
        <v>64</v>
      </c>
    </row>
    <row r="8" spans="1:16" ht="39" customHeight="1">
      <c r="A8" s="13">
        <v>3</v>
      </c>
      <c r="B8" s="21" t="s">
        <v>32</v>
      </c>
      <c r="C8" s="21" t="s">
        <v>33</v>
      </c>
      <c r="D8" s="21" t="s">
        <v>34</v>
      </c>
      <c r="E8" s="14"/>
      <c r="F8" s="21" t="s">
        <v>10</v>
      </c>
      <c r="G8" s="21" t="s">
        <v>35</v>
      </c>
      <c r="H8" s="15">
        <v>227487.44</v>
      </c>
      <c r="I8" s="16">
        <v>0.16</v>
      </c>
      <c r="J8" s="16">
        <v>0.18</v>
      </c>
      <c r="K8" s="27">
        <v>17500</v>
      </c>
      <c r="L8" s="14"/>
      <c r="M8" s="36">
        <v>25000</v>
      </c>
      <c r="N8" s="14"/>
      <c r="O8" s="21" t="s">
        <v>49</v>
      </c>
      <c r="P8" s="17" t="s">
        <v>50</v>
      </c>
    </row>
    <row r="9" spans="1:16" ht="38.25">
      <c r="A9" s="13">
        <v>4</v>
      </c>
      <c r="B9" s="21" t="s">
        <v>36</v>
      </c>
      <c r="C9" s="21" t="s">
        <v>37</v>
      </c>
      <c r="D9" s="21"/>
      <c r="E9" s="14" t="s">
        <v>141</v>
      </c>
      <c r="F9" s="21" t="s">
        <v>10</v>
      </c>
      <c r="G9" s="21" t="s">
        <v>8</v>
      </c>
      <c r="H9" s="15">
        <v>13379446</v>
      </c>
      <c r="I9" s="16">
        <v>0.2</v>
      </c>
      <c r="J9" s="16">
        <v>0.16</v>
      </c>
      <c r="K9" s="27">
        <v>50000</v>
      </c>
      <c r="L9" s="14"/>
      <c r="M9" s="36">
        <v>50000</v>
      </c>
      <c r="N9" s="14"/>
      <c r="O9" s="21" t="s">
        <v>61</v>
      </c>
      <c r="P9" s="17" t="s">
        <v>62</v>
      </c>
    </row>
    <row r="10" spans="1:16" ht="51">
      <c r="A10" s="13">
        <v>5</v>
      </c>
      <c r="B10" s="21" t="s">
        <v>38</v>
      </c>
      <c r="C10" s="21" t="s">
        <v>39</v>
      </c>
      <c r="D10" s="21" t="s">
        <v>40</v>
      </c>
      <c r="E10" s="14"/>
      <c r="F10" s="21" t="s">
        <v>9</v>
      </c>
      <c r="G10" s="21" t="s">
        <v>142</v>
      </c>
      <c r="H10" s="15">
        <v>762629</v>
      </c>
      <c r="I10" s="16">
        <v>0.1</v>
      </c>
      <c r="J10" s="32">
        <v>0.1</v>
      </c>
      <c r="K10" s="27">
        <v>15000</v>
      </c>
      <c r="L10" s="14"/>
      <c r="M10" s="36">
        <v>15000</v>
      </c>
      <c r="N10" s="14"/>
      <c r="O10" s="21" t="s">
        <v>59</v>
      </c>
      <c r="P10" s="17" t="s">
        <v>60</v>
      </c>
    </row>
    <row r="11" spans="1:16" ht="42" customHeight="1">
      <c r="A11" s="13">
        <v>6</v>
      </c>
      <c r="B11" s="21" t="s">
        <v>41</v>
      </c>
      <c r="C11" s="21" t="s">
        <v>43</v>
      </c>
      <c r="D11" s="21" t="s">
        <v>42</v>
      </c>
      <c r="E11" s="14"/>
      <c r="F11" s="21" t="s">
        <v>10</v>
      </c>
      <c r="G11" s="21" t="s">
        <v>143</v>
      </c>
      <c r="H11" s="15">
        <v>5601432</v>
      </c>
      <c r="I11" s="32">
        <v>0.19</v>
      </c>
      <c r="J11" s="32">
        <v>0.18</v>
      </c>
      <c r="K11" s="27">
        <v>25000</v>
      </c>
      <c r="L11" s="14"/>
      <c r="M11" s="36">
        <v>25000</v>
      </c>
      <c r="N11" s="14"/>
      <c r="O11" s="21" t="s">
        <v>57</v>
      </c>
      <c r="P11" s="17" t="s">
        <v>58</v>
      </c>
    </row>
    <row r="12" spans="1:16" ht="50.25" customHeight="1">
      <c r="A12" s="13">
        <v>7</v>
      </c>
      <c r="B12" s="21" t="s">
        <v>44</v>
      </c>
      <c r="C12" s="21" t="s">
        <v>140</v>
      </c>
      <c r="D12" s="21" t="s">
        <v>42</v>
      </c>
      <c r="E12" s="14"/>
      <c r="F12" s="14" t="s">
        <v>10</v>
      </c>
      <c r="G12" s="21" t="s">
        <v>31</v>
      </c>
      <c r="H12" s="15">
        <v>1971621</v>
      </c>
      <c r="I12" s="32">
        <v>0.135</v>
      </c>
      <c r="J12" s="32">
        <v>0.14</v>
      </c>
      <c r="K12" s="27">
        <v>25000</v>
      </c>
      <c r="L12" s="14"/>
      <c r="M12" s="36">
        <v>25000</v>
      </c>
      <c r="N12" s="14"/>
      <c r="O12" s="21" t="s">
        <v>55</v>
      </c>
      <c r="P12" s="17" t="s">
        <v>56</v>
      </c>
    </row>
    <row r="13" spans="1:16" s="49" customFormat="1" ht="46.5" customHeight="1">
      <c r="A13" s="41">
        <v>8</v>
      </c>
      <c r="B13" s="42" t="s">
        <v>45</v>
      </c>
      <c r="C13" s="42" t="s">
        <v>46</v>
      </c>
      <c r="D13" s="42" t="s">
        <v>42</v>
      </c>
      <c r="E13" s="43"/>
      <c r="F13" s="43" t="s">
        <v>10</v>
      </c>
      <c r="G13" s="42" t="s">
        <v>31</v>
      </c>
      <c r="H13" s="44">
        <v>210314</v>
      </c>
      <c r="I13" s="45">
        <v>0.19</v>
      </c>
      <c r="J13" s="45">
        <v>0.09</v>
      </c>
      <c r="K13" s="46">
        <v>25000</v>
      </c>
      <c r="L13" s="43"/>
      <c r="M13" s="47">
        <v>0</v>
      </c>
      <c r="N13" s="43" t="s">
        <v>144</v>
      </c>
      <c r="O13" s="42" t="s">
        <v>47</v>
      </c>
      <c r="P13" s="48" t="s">
        <v>48</v>
      </c>
    </row>
    <row r="14" spans="1:16" ht="51">
      <c r="A14" s="13">
        <v>9</v>
      </c>
      <c r="B14" s="21" t="s">
        <v>138</v>
      </c>
      <c r="C14" s="21" t="s">
        <v>137</v>
      </c>
      <c r="D14" s="21"/>
      <c r="E14" s="14" t="s">
        <v>145</v>
      </c>
      <c r="F14" s="21" t="s">
        <v>16</v>
      </c>
      <c r="G14" s="14" t="s">
        <v>8</v>
      </c>
      <c r="H14" s="15">
        <v>5882639</v>
      </c>
      <c r="I14" s="16">
        <v>0.1</v>
      </c>
      <c r="J14" s="32">
        <v>0.11</v>
      </c>
      <c r="K14" s="27">
        <v>50000</v>
      </c>
      <c r="L14" s="14"/>
      <c r="M14" s="36">
        <v>50000</v>
      </c>
      <c r="N14" s="14"/>
      <c r="O14" s="21" t="s">
        <v>53</v>
      </c>
      <c r="P14" s="17" t="s">
        <v>54</v>
      </c>
    </row>
    <row r="15" spans="1:16" ht="66.75" customHeight="1">
      <c r="A15" s="13">
        <v>10</v>
      </c>
      <c r="B15" s="21" t="s">
        <v>65</v>
      </c>
      <c r="C15" s="21" t="s">
        <v>66</v>
      </c>
      <c r="D15" s="21" t="s">
        <v>42</v>
      </c>
      <c r="E15" s="14"/>
      <c r="F15" s="14" t="s">
        <v>16</v>
      </c>
      <c r="G15" s="14" t="s">
        <v>146</v>
      </c>
      <c r="H15" s="15">
        <v>780000</v>
      </c>
      <c r="I15" s="16">
        <v>0.1196</v>
      </c>
      <c r="J15" s="16">
        <v>0.1196</v>
      </c>
      <c r="K15" s="27">
        <v>25000</v>
      </c>
      <c r="L15" s="14"/>
      <c r="M15" s="36">
        <v>25000</v>
      </c>
      <c r="N15" s="14"/>
      <c r="O15" s="21" t="s">
        <v>67</v>
      </c>
      <c r="P15" s="17" t="s">
        <v>68</v>
      </c>
    </row>
    <row r="16" spans="1:16" ht="51">
      <c r="A16" s="13">
        <v>11</v>
      </c>
      <c r="B16" s="21" t="s">
        <v>69</v>
      </c>
      <c r="C16" s="21" t="s">
        <v>70</v>
      </c>
      <c r="D16" s="21" t="s">
        <v>147</v>
      </c>
      <c r="E16" s="14"/>
      <c r="F16" s="21" t="s">
        <v>9</v>
      </c>
      <c r="G16" s="21" t="s">
        <v>31</v>
      </c>
      <c r="H16" s="15">
        <v>1258160</v>
      </c>
      <c r="I16" s="16">
        <v>0.02</v>
      </c>
      <c r="J16" s="16">
        <v>0.04</v>
      </c>
      <c r="K16" s="27">
        <v>25000</v>
      </c>
      <c r="L16" s="14"/>
      <c r="M16" s="36">
        <v>25000</v>
      </c>
      <c r="N16" s="14"/>
      <c r="O16" s="21" t="s">
        <v>71</v>
      </c>
      <c r="P16" s="17" t="s">
        <v>72</v>
      </c>
    </row>
    <row r="17" spans="1:16" ht="38.25">
      <c r="A17" s="13">
        <v>12</v>
      </c>
      <c r="B17" s="21" t="s">
        <v>73</v>
      </c>
      <c r="C17" s="21" t="s">
        <v>74</v>
      </c>
      <c r="D17" s="21" t="s">
        <v>42</v>
      </c>
      <c r="E17" s="14"/>
      <c r="F17" s="21" t="s">
        <v>10</v>
      </c>
      <c r="G17" s="14" t="s">
        <v>143</v>
      </c>
      <c r="H17" s="15">
        <v>993000</v>
      </c>
      <c r="I17" s="32">
        <v>0.15</v>
      </c>
      <c r="J17" s="16">
        <v>0.157</v>
      </c>
      <c r="K17" s="27">
        <v>25000</v>
      </c>
      <c r="L17" s="14"/>
      <c r="M17" s="36">
        <v>19930</v>
      </c>
      <c r="N17" s="14"/>
      <c r="O17" s="14" t="s">
        <v>23</v>
      </c>
      <c r="P17" s="17" t="s">
        <v>24</v>
      </c>
    </row>
    <row r="18" spans="1:16" s="49" customFormat="1" ht="37.5" customHeight="1">
      <c r="A18" s="41">
        <v>13</v>
      </c>
      <c r="B18" s="42" t="s">
        <v>75</v>
      </c>
      <c r="C18" s="42" t="s">
        <v>76</v>
      </c>
      <c r="D18" s="42" t="s">
        <v>77</v>
      </c>
      <c r="E18" s="43"/>
      <c r="F18" s="42" t="s">
        <v>10</v>
      </c>
      <c r="G18" s="42" t="s">
        <v>148</v>
      </c>
      <c r="H18" s="44">
        <v>867350</v>
      </c>
      <c r="I18" s="50">
        <v>0.099</v>
      </c>
      <c r="J18" s="50">
        <v>0.135</v>
      </c>
      <c r="K18" s="46">
        <v>20000</v>
      </c>
      <c r="L18" s="43"/>
      <c r="M18" s="47">
        <v>20000</v>
      </c>
      <c r="N18" s="43" t="s">
        <v>149</v>
      </c>
      <c r="O18" s="42" t="s">
        <v>78</v>
      </c>
      <c r="P18" s="48" t="s">
        <v>79</v>
      </c>
    </row>
    <row r="19" spans="1:16" s="49" customFormat="1" ht="43.5" customHeight="1">
      <c r="A19" s="41">
        <v>14</v>
      </c>
      <c r="B19" s="42" t="s">
        <v>80</v>
      </c>
      <c r="C19" s="42" t="s">
        <v>81</v>
      </c>
      <c r="D19" s="42" t="s">
        <v>42</v>
      </c>
      <c r="E19" s="43"/>
      <c r="F19" s="42" t="s">
        <v>16</v>
      </c>
      <c r="G19" s="43" t="s">
        <v>8</v>
      </c>
      <c r="H19" s="44">
        <v>6456183</v>
      </c>
      <c r="I19" s="50">
        <v>0.18</v>
      </c>
      <c r="J19" s="50">
        <v>0.18</v>
      </c>
      <c r="K19" s="46">
        <v>25000</v>
      </c>
      <c r="L19" s="43"/>
      <c r="M19" s="47">
        <v>25000</v>
      </c>
      <c r="N19" s="43" t="s">
        <v>150</v>
      </c>
      <c r="O19" s="42" t="s">
        <v>82</v>
      </c>
      <c r="P19" s="48" t="s">
        <v>83</v>
      </c>
    </row>
    <row r="20" spans="1:16" ht="57.75" customHeight="1">
      <c r="A20" s="13">
        <v>15</v>
      </c>
      <c r="B20" s="21" t="s">
        <v>84</v>
      </c>
      <c r="C20" s="21" t="s">
        <v>85</v>
      </c>
      <c r="D20" s="21" t="s">
        <v>152</v>
      </c>
      <c r="E20" s="14"/>
      <c r="F20" s="21" t="s">
        <v>9</v>
      </c>
      <c r="G20" s="33" t="s">
        <v>151</v>
      </c>
      <c r="H20" s="15">
        <v>90637</v>
      </c>
      <c r="I20" s="16">
        <v>0.01</v>
      </c>
      <c r="J20" s="16">
        <v>0</v>
      </c>
      <c r="K20" s="27">
        <v>25000</v>
      </c>
      <c r="L20" s="14"/>
      <c r="M20" s="36">
        <v>25000</v>
      </c>
      <c r="N20" s="14"/>
      <c r="O20" s="21" t="s">
        <v>86</v>
      </c>
      <c r="P20" s="17" t="s">
        <v>87</v>
      </c>
    </row>
    <row r="21" spans="1:16" s="49" customFormat="1" ht="68.25" customHeight="1">
      <c r="A21" s="41">
        <v>16</v>
      </c>
      <c r="B21" s="42" t="s">
        <v>88</v>
      </c>
      <c r="C21" s="42" t="s">
        <v>89</v>
      </c>
      <c r="D21" s="42" t="s">
        <v>90</v>
      </c>
      <c r="E21" s="43"/>
      <c r="F21" s="43" t="s">
        <v>16</v>
      </c>
      <c r="G21" s="42" t="s">
        <v>143</v>
      </c>
      <c r="H21" s="44">
        <v>149500</v>
      </c>
      <c r="I21" s="50">
        <v>0.02</v>
      </c>
      <c r="J21" s="50">
        <v>0.02</v>
      </c>
      <c r="K21" s="46">
        <v>65000</v>
      </c>
      <c r="L21" s="43"/>
      <c r="M21" s="47">
        <v>0</v>
      </c>
      <c r="N21" s="43" t="s">
        <v>153</v>
      </c>
      <c r="O21" s="42" t="s">
        <v>91</v>
      </c>
      <c r="P21" s="48" t="s">
        <v>92</v>
      </c>
    </row>
    <row r="22" spans="1:16" ht="59.25" customHeight="1">
      <c r="A22" s="13">
        <v>17</v>
      </c>
      <c r="B22" s="14" t="s">
        <v>93</v>
      </c>
      <c r="C22" s="14" t="s">
        <v>94</v>
      </c>
      <c r="D22" s="14" t="s">
        <v>155</v>
      </c>
      <c r="E22" s="14"/>
      <c r="F22" s="14" t="s">
        <v>95</v>
      </c>
      <c r="G22" s="14" t="s">
        <v>154</v>
      </c>
      <c r="H22" s="15">
        <v>131385</v>
      </c>
      <c r="I22" s="32">
        <v>0.0257</v>
      </c>
      <c r="J22" s="32">
        <v>0.0257</v>
      </c>
      <c r="K22" s="27">
        <v>15000</v>
      </c>
      <c r="L22" s="14"/>
      <c r="M22" s="36">
        <v>15000</v>
      </c>
      <c r="N22" s="14"/>
      <c r="O22" s="14" t="s">
        <v>96</v>
      </c>
      <c r="P22" s="17" t="s">
        <v>97</v>
      </c>
    </row>
    <row r="23" spans="1:16" ht="69.75" customHeight="1">
      <c r="A23" s="13">
        <v>18</v>
      </c>
      <c r="B23" s="14" t="s">
        <v>98</v>
      </c>
      <c r="C23" s="14" t="s">
        <v>99</v>
      </c>
      <c r="D23" s="14"/>
      <c r="E23" s="14" t="s">
        <v>156</v>
      </c>
      <c r="F23" s="14" t="s">
        <v>10</v>
      </c>
      <c r="G23" s="14" t="s">
        <v>100</v>
      </c>
      <c r="H23" s="15">
        <v>44500000</v>
      </c>
      <c r="I23" s="16">
        <v>0.033</v>
      </c>
      <c r="J23" s="16">
        <v>0.09</v>
      </c>
      <c r="K23" s="27">
        <v>50000</v>
      </c>
      <c r="L23" s="14"/>
      <c r="M23" s="36">
        <v>50000</v>
      </c>
      <c r="N23" s="14"/>
      <c r="O23" s="14" t="s">
        <v>101</v>
      </c>
      <c r="P23" s="17" t="s">
        <v>102</v>
      </c>
    </row>
    <row r="24" spans="1:16" ht="84" customHeight="1">
      <c r="A24" s="13">
        <v>19</v>
      </c>
      <c r="B24" s="14" t="s">
        <v>103</v>
      </c>
      <c r="C24" s="14" t="s">
        <v>104</v>
      </c>
      <c r="D24" s="21" t="s">
        <v>42</v>
      </c>
      <c r="E24" s="14"/>
      <c r="F24" s="14" t="s">
        <v>105</v>
      </c>
      <c r="G24" s="14" t="s">
        <v>8</v>
      </c>
      <c r="H24" s="15">
        <v>638000</v>
      </c>
      <c r="I24" s="16">
        <v>0.28</v>
      </c>
      <c r="J24" s="32">
        <v>0.38</v>
      </c>
      <c r="K24" s="27">
        <v>25000</v>
      </c>
      <c r="L24" s="14"/>
      <c r="M24" s="36">
        <v>0</v>
      </c>
      <c r="N24" s="14"/>
      <c r="O24" s="14" t="s">
        <v>106</v>
      </c>
      <c r="P24" s="17" t="s">
        <v>107</v>
      </c>
    </row>
    <row r="25" spans="1:16" ht="79.5" customHeight="1">
      <c r="A25" s="13">
        <v>20</v>
      </c>
      <c r="B25" s="21" t="s">
        <v>108</v>
      </c>
      <c r="C25" s="21" t="s">
        <v>109</v>
      </c>
      <c r="D25" s="21" t="s">
        <v>110</v>
      </c>
      <c r="E25" s="14"/>
      <c r="F25" s="21" t="s">
        <v>16</v>
      </c>
      <c r="G25" s="21" t="s">
        <v>31</v>
      </c>
      <c r="H25" s="39">
        <v>1852854</v>
      </c>
      <c r="I25" s="16">
        <v>0.07</v>
      </c>
      <c r="J25" s="32">
        <v>0.175</v>
      </c>
      <c r="K25" s="27">
        <v>25000</v>
      </c>
      <c r="L25" s="14"/>
      <c r="M25" s="36">
        <v>25000</v>
      </c>
      <c r="N25" s="14"/>
      <c r="O25" s="21" t="s">
        <v>111</v>
      </c>
      <c r="P25" s="17" t="s">
        <v>112</v>
      </c>
    </row>
    <row r="26" spans="1:16" ht="38.25">
      <c r="A26" s="13">
        <v>21</v>
      </c>
      <c r="B26" s="21" t="s">
        <v>113</v>
      </c>
      <c r="C26" s="21" t="s">
        <v>114</v>
      </c>
      <c r="D26" s="21" t="s">
        <v>42</v>
      </c>
      <c r="E26" s="14"/>
      <c r="F26" s="21" t="s">
        <v>16</v>
      </c>
      <c r="G26" s="21" t="s">
        <v>8</v>
      </c>
      <c r="H26" s="15">
        <v>581475000</v>
      </c>
      <c r="I26" s="16">
        <v>0.1219</v>
      </c>
      <c r="J26" s="32">
        <v>0.1231</v>
      </c>
      <c r="K26" s="27">
        <v>25000</v>
      </c>
      <c r="L26" s="14"/>
      <c r="M26" s="36">
        <v>21000</v>
      </c>
      <c r="N26" s="14"/>
      <c r="O26" s="21" t="s">
        <v>115</v>
      </c>
      <c r="P26" s="17" t="s">
        <v>116</v>
      </c>
    </row>
    <row r="27" spans="1:17" ht="38.25">
      <c r="A27" s="13">
        <v>22</v>
      </c>
      <c r="B27" s="21" t="s">
        <v>117</v>
      </c>
      <c r="C27" s="21" t="s">
        <v>118</v>
      </c>
      <c r="D27" s="14" t="s">
        <v>157</v>
      </c>
      <c r="E27" s="21"/>
      <c r="F27" s="21" t="s">
        <v>10</v>
      </c>
      <c r="G27" s="21" t="s">
        <v>28</v>
      </c>
      <c r="H27" s="15">
        <v>298947.07</v>
      </c>
      <c r="I27" s="16">
        <v>0.05</v>
      </c>
      <c r="J27" s="16">
        <v>0.06</v>
      </c>
      <c r="K27" s="27">
        <v>25000</v>
      </c>
      <c r="L27" s="14"/>
      <c r="M27" s="36">
        <v>25000</v>
      </c>
      <c r="N27"/>
      <c r="O27" s="14" t="s">
        <v>119</v>
      </c>
      <c r="P27" s="40" t="s">
        <v>120</v>
      </c>
      <c r="Q27" s="17"/>
    </row>
    <row r="28" spans="1:17" ht="47.25" customHeight="1">
      <c r="A28" s="13">
        <v>23</v>
      </c>
      <c r="B28" s="21" t="s">
        <v>121</v>
      </c>
      <c r="C28" s="21" t="s">
        <v>139</v>
      </c>
      <c r="D28" s="14" t="s">
        <v>42</v>
      </c>
      <c r="E28" s="21"/>
      <c r="F28" s="21" t="s">
        <v>9</v>
      </c>
      <c r="G28" s="21" t="s">
        <v>8</v>
      </c>
      <c r="H28" s="15">
        <v>180000</v>
      </c>
      <c r="I28" s="16">
        <v>0.8</v>
      </c>
      <c r="J28" s="16">
        <v>0.494</v>
      </c>
      <c r="K28" s="27">
        <v>25000</v>
      </c>
      <c r="L28" s="14"/>
      <c r="M28" s="36">
        <v>0</v>
      </c>
      <c r="N28"/>
      <c r="O28" s="14" t="s">
        <v>122</v>
      </c>
      <c r="P28" s="40" t="s">
        <v>123</v>
      </c>
      <c r="Q28" s="38"/>
    </row>
    <row r="29" spans="1:17" ht="54.75" customHeight="1">
      <c r="A29" s="13">
        <v>24</v>
      </c>
      <c r="B29" s="21" t="s">
        <v>124</v>
      </c>
      <c r="C29" s="21" t="s">
        <v>125</v>
      </c>
      <c r="D29" s="14"/>
      <c r="E29" s="21" t="s">
        <v>159</v>
      </c>
      <c r="F29" s="21" t="s">
        <v>10</v>
      </c>
      <c r="G29" s="21" t="s">
        <v>158</v>
      </c>
      <c r="H29" s="15">
        <v>1331946</v>
      </c>
      <c r="I29" s="16">
        <v>0.2</v>
      </c>
      <c r="J29" s="16">
        <v>0.2</v>
      </c>
      <c r="K29" s="27">
        <v>25000</v>
      </c>
      <c r="L29" s="14"/>
      <c r="M29" s="36">
        <v>20125</v>
      </c>
      <c r="N29"/>
      <c r="O29" s="14" t="s">
        <v>126</v>
      </c>
      <c r="P29" s="40" t="s">
        <v>127</v>
      </c>
      <c r="Q29" s="38"/>
    </row>
    <row r="30" spans="1:17" ht="54" customHeight="1">
      <c r="A30" s="13">
        <v>25</v>
      </c>
      <c r="B30" s="21" t="s">
        <v>128</v>
      </c>
      <c r="C30" s="21" t="s">
        <v>129</v>
      </c>
      <c r="D30" s="14" t="s">
        <v>42</v>
      </c>
      <c r="E30" s="21"/>
      <c r="F30" s="21" t="s">
        <v>10</v>
      </c>
      <c r="G30" s="21" t="s">
        <v>8</v>
      </c>
      <c r="H30" s="15">
        <v>673676</v>
      </c>
      <c r="I30" s="16">
        <v>0.2</v>
      </c>
      <c r="J30" s="16">
        <v>0.2</v>
      </c>
      <c r="K30" s="27">
        <v>25000</v>
      </c>
      <c r="L30" s="14"/>
      <c r="M30" s="36">
        <v>25000</v>
      </c>
      <c r="N30"/>
      <c r="O30" s="14" t="s">
        <v>130</v>
      </c>
      <c r="P30" s="40" t="s">
        <v>131</v>
      </c>
      <c r="Q30" s="38"/>
    </row>
    <row r="31" spans="1:17" ht="37.5" customHeight="1">
      <c r="A31" s="13">
        <v>26</v>
      </c>
      <c r="B31" s="21" t="s">
        <v>132</v>
      </c>
      <c r="C31" s="21" t="s">
        <v>133</v>
      </c>
      <c r="D31" s="14" t="s">
        <v>134</v>
      </c>
      <c r="E31" s="21"/>
      <c r="F31" s="21" t="s">
        <v>10</v>
      </c>
      <c r="G31" s="21" t="s">
        <v>31</v>
      </c>
      <c r="H31" s="15">
        <v>1178520</v>
      </c>
      <c r="I31" s="16">
        <v>0.12</v>
      </c>
      <c r="J31" s="16">
        <v>0.14</v>
      </c>
      <c r="K31" s="27">
        <v>25000</v>
      </c>
      <c r="L31" s="14"/>
      <c r="M31" s="36">
        <v>25000</v>
      </c>
      <c r="N31"/>
      <c r="O31" s="14" t="s">
        <v>135</v>
      </c>
      <c r="P31" s="40" t="s">
        <v>136</v>
      </c>
      <c r="Q31" s="38"/>
    </row>
    <row r="32" spans="1:16" ht="31.5">
      <c r="A32" s="13"/>
      <c r="B32" s="14"/>
      <c r="C32" s="14"/>
      <c r="D32" s="14"/>
      <c r="E32" s="14"/>
      <c r="F32" s="14"/>
      <c r="G32" s="14"/>
      <c r="H32" s="13"/>
      <c r="I32" s="14"/>
      <c r="J32" s="34" t="s">
        <v>22</v>
      </c>
      <c r="K32" s="20">
        <f>SUM(K6:K31)</f>
        <v>732500</v>
      </c>
      <c r="L32" s="14"/>
      <c r="M32" s="37">
        <f>SUM(M6:M31)</f>
        <v>586055</v>
      </c>
      <c r="N32" s="35"/>
      <c r="O32" s="14"/>
      <c r="P32" s="13"/>
    </row>
  </sheetData>
  <sheetProtection/>
  <mergeCells count="3">
    <mergeCell ref="A1:L1"/>
    <mergeCell ref="A2:L2"/>
    <mergeCell ref="A3:L3"/>
  </mergeCells>
  <hyperlinks>
    <hyperlink ref="P6" r:id="rId1" display="lalcott@barrenriverareasafespace.com"/>
    <hyperlink ref="P7" r:id="rId2" display="bfischer@bgcf.org"/>
    <hyperlink ref="P8" r:id="rId3" display="cchaffeedirector@gmail.com"/>
    <hyperlink ref="P9" r:id="rId4" display="spearl@cvt.org"/>
    <hyperlink ref="P10" r:id="rId5" display="blakely@childrensdancefoundation.org"/>
    <hyperlink ref="P11" r:id="rId6" display="cmiller@cvhc.org"/>
    <hyperlink ref="P12" r:id="rId7" display="Charlene.smith@eastbaycenter.org"/>
    <hyperlink ref="P13" r:id="rId8" display="patricek@emmaushouse.net"/>
    <hyperlink ref="P14" r:id="rId9" display="enewick@cureblindness.org"/>
    <hyperlink ref="P15" r:id="rId10" display="kriskington@hospiceslo.org"/>
    <hyperlink ref="P16" r:id="rId11" display="lkiesser@ocde.us"/>
    <hyperlink ref="P18" r:id="rId12" display="cyound@lifestylesofmd.org"/>
    <hyperlink ref="P19" r:id="rId13" display="tantelo@lachc.com"/>
    <hyperlink ref="P20" r:id="rId14" display="crobertson@orangeusd.org"/>
    <hyperlink ref="P21" r:id="rId15" display="lschad@nrc1.org"/>
    <hyperlink ref="P22" r:id="rId16" display="lambruster@cox.net"/>
    <hyperlink ref="P23" r:id="rId17" display="groth@opportunity.org"/>
    <hyperlink ref="P24" r:id="rId18" display="gegenes@riversidelandconservancy.org"/>
    <hyperlink ref="P25" r:id="rId19" display="tcriollo@seniorsinservice.org"/>
    <hyperlink ref="P26" r:id="rId20" display="anthony.messana@stjoe.org"/>
    <hyperlink ref="P17" r:id="rId21" display="jflanagan@hcifoundation.org"/>
    <hyperlink ref="P27" r:id="rId22" display="ggonner0614@yahoo.com"/>
    <hyperlink ref="P28" r:id="rId23" display="ddelatorre@mexicanmuseum.org"/>
    <hyperlink ref="P29" r:id="rId24" display="heather@treeswaterpeople.org"/>
    <hyperlink ref="P30" r:id="rId25" display="tom.kanavos@t-t-ap.org"/>
    <hyperlink ref="P31" r:id="rId26" display="Melinda.biggs@hopealliancetx.org"/>
  </hyperlinks>
  <printOptions/>
  <pageMargins left="0.3645833333333333" right="0" top="0.75" bottom="0.75" header="0.25" footer="0.5"/>
  <pageSetup horizontalDpi="600" verticalDpi="600" orientation="landscape" r:id="rId27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Celia Cudiamat</cp:lastModifiedBy>
  <cp:lastPrinted>2014-02-21T22:59:35Z</cp:lastPrinted>
  <dcterms:created xsi:type="dcterms:W3CDTF">2011-11-09T17:41:50Z</dcterms:created>
  <dcterms:modified xsi:type="dcterms:W3CDTF">2014-02-21T23:05:40Z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